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áðhús\Ráðhús\Innkauparáð\Innkaupaskýrslur\2020 innkaupaskýrslur\"/>
    </mc:Choice>
  </mc:AlternateContent>
  <bookViews>
    <workbookView xWindow="240" yWindow="110" windowWidth="18200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Sheet1!$A$3:$R$39</definedName>
    <definedName name="_xlnm.Print_Titles" localSheetId="0">Sheet1!$3:$7</definedName>
  </definedNames>
  <calcPr calcId="162913"/>
</workbook>
</file>

<file path=xl/calcChain.xml><?xml version="1.0" encoding="utf-8"?>
<calcChain xmlns="http://schemas.openxmlformats.org/spreadsheetml/2006/main">
  <c r="G37" i="1" l="1"/>
  <c r="F9" i="1" l="1"/>
  <c r="F18" i="1" l="1"/>
  <c r="F13" i="1"/>
  <c r="F11" i="1"/>
  <c r="F10" i="1"/>
  <c r="F34" i="1" l="1"/>
  <c r="F12" i="1"/>
  <c r="F19" i="1"/>
  <c r="H37" i="1" l="1"/>
  <c r="I37" i="1"/>
  <c r="J37" i="1"/>
  <c r="K37" i="1"/>
  <c r="L37" i="1"/>
  <c r="M37" i="1"/>
  <c r="N37" i="1"/>
  <c r="O37" i="1"/>
  <c r="P37" i="1"/>
  <c r="Q37" i="1"/>
  <c r="R37" i="1"/>
  <c r="H30" i="1"/>
  <c r="I30" i="1"/>
  <c r="J30" i="1"/>
  <c r="K30" i="1"/>
  <c r="L30" i="1"/>
  <c r="M30" i="1"/>
  <c r="N30" i="1"/>
  <c r="O30" i="1"/>
  <c r="P30" i="1"/>
  <c r="Q30" i="1"/>
  <c r="R30" i="1"/>
  <c r="H23" i="1"/>
  <c r="I23" i="1"/>
  <c r="J23" i="1"/>
  <c r="K23" i="1"/>
  <c r="L23" i="1"/>
  <c r="M23" i="1"/>
  <c r="N23" i="1"/>
  <c r="O23" i="1"/>
  <c r="P23" i="1"/>
  <c r="Q23" i="1"/>
  <c r="R23" i="1"/>
  <c r="H15" i="1"/>
  <c r="I15" i="1"/>
  <c r="J15" i="1"/>
  <c r="K15" i="1"/>
  <c r="L15" i="1"/>
  <c r="M15" i="1"/>
  <c r="N15" i="1"/>
  <c r="O15" i="1"/>
  <c r="P15" i="1"/>
  <c r="Q15" i="1"/>
  <c r="R15" i="1"/>
  <c r="G15" i="1"/>
  <c r="Q39" i="1" l="1"/>
  <c r="O39" i="1"/>
  <c r="M39" i="1"/>
  <c r="K39" i="1"/>
  <c r="I39" i="1"/>
  <c r="R39" i="1"/>
  <c r="P39" i="1"/>
  <c r="N39" i="1"/>
  <c r="L39" i="1"/>
  <c r="J39" i="1"/>
  <c r="H39" i="1"/>
  <c r="F36" i="1"/>
  <c r="F35" i="1"/>
  <c r="F33" i="1"/>
  <c r="F37" i="1" l="1"/>
  <c r="G30" i="1"/>
  <c r="G23" i="1"/>
  <c r="F27" i="1"/>
  <c r="G39" i="1" l="1"/>
  <c r="F20" i="1"/>
  <c r="F26" i="1" l="1"/>
  <c r="F21" i="1"/>
  <c r="F29" i="1"/>
  <c r="F28" i="1"/>
  <c r="F22" i="1"/>
  <c r="F14" i="1"/>
  <c r="F15" i="1" s="1"/>
  <c r="F30" i="1" l="1"/>
  <c r="F23" i="1"/>
  <c r="F39" i="1" l="1"/>
</calcChain>
</file>

<file path=xl/sharedStrings.xml><?xml version="1.0" encoding="utf-8"?>
<sst xmlns="http://schemas.openxmlformats.org/spreadsheetml/2006/main" count="104" uniqueCount="50">
  <si>
    <t>Samtals</t>
  </si>
  <si>
    <t>Annað</t>
  </si>
  <si>
    <t>mars</t>
  </si>
  <si>
    <t>apríl</t>
  </si>
  <si>
    <t>maí</t>
  </si>
  <si>
    <t>júní</t>
  </si>
  <si>
    <t xml:space="preserve">júlí </t>
  </si>
  <si>
    <t>ágúst</t>
  </si>
  <si>
    <t>Nafn birgja /samn.aðila</t>
  </si>
  <si>
    <t>janúar</t>
  </si>
  <si>
    <t>febrúar</t>
  </si>
  <si>
    <t xml:space="preserve">Samtals kr.                         </t>
  </si>
  <si>
    <t>Nánari skýring í hverju innkaupin felast:</t>
  </si>
  <si>
    <t>sept</t>
  </si>
  <si>
    <t>okt</t>
  </si>
  <si>
    <t>nóv</t>
  </si>
  <si>
    <t>des</t>
  </si>
  <si>
    <r>
      <rPr>
        <b/>
        <sz val="10"/>
        <color theme="1"/>
        <rFont val="Calibri"/>
        <family val="2"/>
        <scheme val="minor"/>
      </rPr>
      <t>1. mgr. &gt;</t>
    </r>
    <r>
      <rPr>
        <sz val="10"/>
        <color theme="1"/>
        <rFont val="Calibri"/>
        <family val="2"/>
        <scheme val="minor"/>
      </rPr>
      <t xml:space="preserve"> Ársfjórðungslega skulu </t>
    </r>
    <r>
      <rPr>
        <b/>
        <sz val="10"/>
        <color theme="1"/>
        <rFont val="Calibri"/>
        <family val="2"/>
        <scheme val="minor"/>
      </rPr>
      <t>miðlægar skrifstofur</t>
    </r>
    <r>
      <rPr>
        <sz val="10"/>
        <color theme="1"/>
        <rFont val="Calibri"/>
        <family val="2"/>
        <scheme val="minor"/>
      </rPr>
      <t xml:space="preserve"> senda yfirlit til innkauparáðs. Í yfirlitinu skal gera grein fyrir einstökum innkaupum sem sviðið eða skrifstofan hefur greitt fyrir á undanförnum 12 mánuðum og samanlagðar greiðslur á tímabilinu eru hærri en ein milljón krónur.</t>
    </r>
  </si>
  <si>
    <r>
      <rPr>
        <b/>
        <sz val="10"/>
        <color theme="1"/>
        <rFont val="Calibri"/>
        <family val="2"/>
        <scheme val="minor"/>
      </rPr>
      <t>2. mgr. &gt;</t>
    </r>
    <r>
      <rPr>
        <sz val="10"/>
        <color theme="1"/>
        <rFont val="Calibri"/>
        <family val="2"/>
        <scheme val="minor"/>
      </rPr>
      <t xml:space="preserve"> Með sama hætti skulu yfirmenn sviða senda innkauparáði yfirlit yfir einstök innkaup sem greitt hefur verið fyrir á undanförnum 12 mánuðum og samanlagðar greiðslur á tímabilinu eru hærri en fimm milljónir króna. Þessi málsgrein gildir ekki um þær miðlægu skrifstofur sem senda yfirlit í samræmi við 1. mgr.</t>
    </r>
  </si>
  <si>
    <r>
      <t xml:space="preserve">Innkaup miðlægrar starfsemi Reykjavíkurborgar yfir </t>
    </r>
    <r>
      <rPr>
        <b/>
        <sz val="14"/>
        <color rgb="FFFF0000"/>
        <rFont val="Calibri"/>
        <family val="2"/>
        <scheme val="minor"/>
      </rPr>
      <t>1,0 m.kr.</t>
    </r>
    <r>
      <rPr>
        <b/>
        <sz val="14"/>
        <color theme="0"/>
        <rFont val="Calibri"/>
        <family val="2"/>
        <scheme val="minor"/>
      </rPr>
      <t xml:space="preserve"> - með vísan í 1. og 2. mgr. 7. gr. innkaupareglna Reykjavíkurborgar</t>
    </r>
  </si>
  <si>
    <r>
      <t xml:space="preserve">ATH.: </t>
    </r>
    <r>
      <rPr>
        <b/>
        <u/>
        <sz val="14"/>
        <color rgb="FF0000FF"/>
        <rFont val="Calibri"/>
        <family val="2"/>
      </rPr>
      <t>Ekki skal færa á framangreint yfirlit</t>
    </r>
    <r>
      <rPr>
        <b/>
        <sz val="14"/>
        <color rgb="FF0000FF"/>
        <rFont val="Calibri"/>
        <family val="2"/>
      </rPr>
      <t xml:space="preserve"> þau verkefni sem fóru í formlegt ferli hjá innkaupaskrifstofu s.s. verðfyrirspurnir, útboð, innkaup innan rammasamninga / miðlægra samninga </t>
    </r>
    <r>
      <rPr>
        <b/>
        <u/>
        <sz val="14"/>
        <color rgb="FF0000FF"/>
        <rFont val="Calibri"/>
        <family val="2"/>
      </rPr>
      <t>eða önnur verkefni sem fóru fyrir ráðið til samþykktar</t>
    </r>
    <r>
      <rPr>
        <b/>
        <sz val="14"/>
        <color rgb="FF0000FF"/>
        <rFont val="Calibri"/>
        <family val="2"/>
      </rPr>
      <t>. Innkaupaskrifstofa gerir yfirlit til innkaupa- og framkvæmdaráðs mánaðarlega yfir öll verkefni skrifstofunnar.</t>
    </r>
  </si>
  <si>
    <t>Vörukaup</t>
  </si>
  <si>
    <t>Þjónustukaup</t>
  </si>
  <si>
    <t>Verklegar framkvæmdir</t>
  </si>
  <si>
    <t>T.d. innkaup undir viðmiðunarfjárhæðum</t>
  </si>
  <si>
    <t>Útboðsnúmer:</t>
  </si>
  <si>
    <t>Með hvaða hætti var stofnað til innkaupana:</t>
  </si>
  <si>
    <t>Skýring á ástæðu þess að innkaupaferli var ekki beitt:</t>
  </si>
  <si>
    <t>ATH, öll innkaupaferli sem hafa aðkomu innkaupaskrifstofu eiga að hafa útboðsnúmer</t>
  </si>
  <si>
    <t>T.d. samanburður milli x margra aðila, verðfyrirspurn,  rammasamningur,útboð, gagnvirkt innkaupakerfi, örútboð o.s.frv.</t>
  </si>
  <si>
    <t>Prentmet / Oddi</t>
  </si>
  <si>
    <t>Beiðnablokkir (lager til 1,5-2ja ára)</t>
  </si>
  <si>
    <t>Skv. rammasamningi</t>
  </si>
  <si>
    <t>Fjármála- og áhættustýringarsvið FÁST</t>
  </si>
  <si>
    <t>Formenn ehf</t>
  </si>
  <si>
    <t>Áhættumat og ráðgjöf</t>
  </si>
  <si>
    <t>Verðkönnun</t>
  </si>
  <si>
    <t>Verkefnin sem fengin var ráðgjöf fyrir voru flóknari og tóku lengri tíma en áætlað var í byrjun. Það varð til þess að fjöldi tíma með ráðgjafa, og þarf með kostnaður, jókst og fórum við því framúr fjárhæðarviðmiðunum.</t>
  </si>
  <si>
    <t>Syrusson hönnunarhús</t>
  </si>
  <si>
    <t>Innréttingar</t>
  </si>
  <si>
    <t>Eini seljandi með sambærilega vöru</t>
  </si>
  <si>
    <t xml:space="preserve">Kokkarnir </t>
  </si>
  <si>
    <t>Gjafir til starfsmanna</t>
  </si>
  <si>
    <t>Samanburður á milli aðila</t>
  </si>
  <si>
    <t>Undir viðmiðunarfjárhæð</t>
  </si>
  <si>
    <t>Intrado Digital Media AB</t>
  </si>
  <si>
    <t>Birting frétta í Kauphöll</t>
  </si>
  <si>
    <t>Þjónustuaðili sem Nasdaq Iceland (Kauphöllin á Íslandi) benti á varðandi birtingu frétta í Kauphöll</t>
  </si>
  <si>
    <t>Ekki farið í útboð</t>
  </si>
  <si>
    <t>Samið við þjónustuaðila Kauphallarinnar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</si>
</sst>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5" fillId="0" borderId="4" xfId="0" applyFont="1" applyBorder="1" applyAlignment="1"/>
    <xf numFmtId="0" fontId="3" fillId="0" borderId="8" xfId="0" applyFont="1" applyBorder="1" applyAlignment="1"/>
    <xf numFmtId="0" fontId="5" fillId="0" borderId="2" xfId="0" applyFont="1" applyBorder="1" applyAlignment="1"/>
    <xf numFmtId="0" fontId="3" fillId="0" borderId="1" xfId="0" applyFont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5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0" xfId="0" applyFont="1" applyFill="1" applyBorder="1" applyAlignment="1"/>
    <xf numFmtId="0" fontId="6" fillId="0" borderId="9" xfId="0" applyFont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4" fillId="2" borderId="5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3" borderId="2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zoomScale="98" zoomScaleNormal="98" workbookViewId="0">
      <selection activeCell="O27" sqref="O27"/>
    </sheetView>
  </sheetViews>
  <sheetFormatPr defaultColWidth="9.1796875" defaultRowHeight="14.5" x14ac:dyDescent="0.35"/>
  <cols>
    <col min="1" max="1" width="30.6328125" style="14" customWidth="1"/>
    <col min="2" max="3" width="23.81640625" style="14" customWidth="1"/>
    <col min="4" max="4" width="15.1796875" style="14" customWidth="1"/>
    <col min="5" max="5" width="22.81640625" style="14" customWidth="1"/>
    <col min="6" max="6" width="9.81640625" style="1" customWidth="1"/>
    <col min="7" max="18" width="8.1796875" style="1" customWidth="1"/>
    <col min="19" max="16384" width="9.1796875" style="14"/>
  </cols>
  <sheetData>
    <row r="1" spans="1:18" ht="19" thickBot="1" x14ac:dyDescent="0.4">
      <c r="A1" s="69">
        <v>44243</v>
      </c>
      <c r="B1" s="59"/>
      <c r="C1" s="59"/>
      <c r="D1" s="59"/>
      <c r="E1" s="59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60"/>
      <c r="R1" s="60"/>
    </row>
    <row r="2" spans="1:18" ht="20.25" customHeight="1" thickBot="1" x14ac:dyDescent="0.4">
      <c r="A2" s="62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0.25" customHeight="1" x14ac:dyDescent="0.35">
      <c r="A3" s="62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15" customFormat="1" ht="26.25" customHeight="1" x14ac:dyDescent="0.3">
      <c r="A4" s="77" t="s">
        <v>17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s="15" customFormat="1" ht="27" customHeight="1" x14ac:dyDescent="0.3">
      <c r="A5" s="77" t="s">
        <v>18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</row>
    <row r="6" spans="1:18" s="15" customFormat="1" ht="11.25" customHeight="1" x14ac:dyDescent="0.3">
      <c r="A6" s="54"/>
      <c r="B6" s="54"/>
      <c r="C6" s="54"/>
      <c r="D6" s="54"/>
      <c r="E6" s="54"/>
      <c r="F6" s="65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s="15" customFormat="1" ht="20.25" customHeight="1" thickBot="1" x14ac:dyDescent="0.35">
      <c r="A7" s="67"/>
      <c r="B7" s="54"/>
      <c r="C7" s="54"/>
      <c r="D7" s="54"/>
      <c r="E7" s="54"/>
      <c r="F7" s="68"/>
      <c r="G7" s="74">
        <v>2020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</row>
    <row r="8" spans="1:18" s="15" customFormat="1" ht="28.5" customHeight="1" thickBot="1" x14ac:dyDescent="0.35">
      <c r="A8" s="40" t="s">
        <v>21</v>
      </c>
      <c r="B8" s="36" t="s">
        <v>12</v>
      </c>
      <c r="C8" s="37" t="s">
        <v>26</v>
      </c>
      <c r="D8" s="37" t="s">
        <v>25</v>
      </c>
      <c r="E8" s="37" t="s">
        <v>27</v>
      </c>
      <c r="F8" s="57" t="s">
        <v>0</v>
      </c>
      <c r="G8" s="58" t="s">
        <v>9</v>
      </c>
      <c r="H8" s="38" t="s">
        <v>10</v>
      </c>
      <c r="I8" s="38" t="s">
        <v>2</v>
      </c>
      <c r="J8" s="38" t="s">
        <v>3</v>
      </c>
      <c r="K8" s="38" t="s">
        <v>4</v>
      </c>
      <c r="L8" s="38" t="s">
        <v>5</v>
      </c>
      <c r="M8" s="38" t="s">
        <v>6</v>
      </c>
      <c r="N8" s="38" t="s">
        <v>7</v>
      </c>
      <c r="O8" s="38" t="s">
        <v>13</v>
      </c>
      <c r="P8" s="38" t="s">
        <v>14</v>
      </c>
      <c r="Q8" s="38" t="s">
        <v>15</v>
      </c>
      <c r="R8" s="39" t="s">
        <v>16</v>
      </c>
    </row>
    <row r="9" spans="1:18" s="15" customFormat="1" ht="76" customHeight="1" x14ac:dyDescent="0.3">
      <c r="A9" s="41" t="s">
        <v>8</v>
      </c>
      <c r="B9" s="42"/>
      <c r="C9" s="43" t="s">
        <v>29</v>
      </c>
      <c r="D9" s="43" t="s">
        <v>28</v>
      </c>
      <c r="E9" s="43" t="s">
        <v>24</v>
      </c>
      <c r="F9" s="44">
        <f>SUM(G9:R9)</f>
        <v>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s="15" customFormat="1" ht="12" x14ac:dyDescent="0.3">
      <c r="A10" s="46" t="s">
        <v>30</v>
      </c>
      <c r="B10" s="47" t="s">
        <v>31</v>
      </c>
      <c r="C10" s="47" t="s">
        <v>32</v>
      </c>
      <c r="D10" s="47"/>
      <c r="E10" s="47"/>
      <c r="F10" s="48">
        <f t="shared" ref="F10:F14" si="0">SUM(G10:R10)</f>
        <v>1102608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>
        <v>1102608</v>
      </c>
    </row>
    <row r="11" spans="1:18" s="15" customFormat="1" ht="12" x14ac:dyDescent="0.3">
      <c r="A11" s="46" t="s">
        <v>38</v>
      </c>
      <c r="B11" s="47" t="s">
        <v>39</v>
      </c>
      <c r="C11" s="47" t="s">
        <v>40</v>
      </c>
      <c r="D11" s="47"/>
      <c r="E11" s="47"/>
      <c r="F11" s="48">
        <f t="shared" si="0"/>
        <v>5869400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>
        <v>5869400</v>
      </c>
    </row>
    <row r="12" spans="1:18" s="15" customFormat="1" ht="12" x14ac:dyDescent="0.3">
      <c r="A12" s="46" t="s">
        <v>41</v>
      </c>
      <c r="B12" s="47" t="s">
        <v>42</v>
      </c>
      <c r="C12" s="47" t="s">
        <v>43</v>
      </c>
      <c r="D12" s="47"/>
      <c r="E12" s="47" t="s">
        <v>44</v>
      </c>
      <c r="F12" s="48">
        <f t="shared" si="0"/>
        <v>1015983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>
        <v>1015983</v>
      </c>
    </row>
    <row r="13" spans="1:18" s="15" customFormat="1" ht="12" x14ac:dyDescent="0.3">
      <c r="A13" s="46"/>
      <c r="B13" s="47"/>
      <c r="C13" s="47"/>
      <c r="D13" s="47"/>
      <c r="E13" s="47"/>
      <c r="F13" s="48">
        <f t="shared" si="0"/>
        <v>0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s="15" customFormat="1" ht="12" x14ac:dyDescent="0.3">
      <c r="A14" s="46"/>
      <c r="B14" s="47"/>
      <c r="C14" s="47"/>
      <c r="D14" s="47"/>
      <c r="E14" s="47"/>
      <c r="F14" s="48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s="15" customFormat="1" ht="12" x14ac:dyDescent="0.3">
      <c r="A15" s="50"/>
      <c r="B15" s="51"/>
      <c r="C15" s="51"/>
      <c r="D15" s="51"/>
      <c r="E15" s="51"/>
      <c r="F15" s="52">
        <f>SUM(F9:F14)</f>
        <v>7987991</v>
      </c>
      <c r="G15" s="52">
        <f>SUM(G9:G14)</f>
        <v>0</v>
      </c>
      <c r="H15" s="52">
        <f t="shared" ref="H15:R15" si="1">SUM(H9:H14)</f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52">
        <f t="shared" si="1"/>
        <v>0</v>
      </c>
      <c r="R15" s="52">
        <f t="shared" si="1"/>
        <v>7987991</v>
      </c>
    </row>
    <row r="16" spans="1:18" s="15" customFormat="1" ht="12.5" thickBot="1" x14ac:dyDescent="0.35">
      <c r="A16" s="53"/>
      <c r="B16" s="54"/>
      <c r="C16" s="54"/>
      <c r="D16" s="54"/>
      <c r="E16" s="54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 s="15" customFormat="1" ht="24.5" thickBot="1" x14ac:dyDescent="0.35">
      <c r="A17" s="40" t="s">
        <v>22</v>
      </c>
      <c r="B17" s="36" t="s">
        <v>12</v>
      </c>
      <c r="C17" s="37" t="s">
        <v>26</v>
      </c>
      <c r="D17" s="37" t="s">
        <v>25</v>
      </c>
      <c r="E17" s="37" t="s">
        <v>27</v>
      </c>
      <c r="F17" s="38" t="s">
        <v>0</v>
      </c>
      <c r="G17" s="38" t="s">
        <v>9</v>
      </c>
      <c r="H17" s="38" t="s">
        <v>10</v>
      </c>
      <c r="I17" s="38" t="s">
        <v>2</v>
      </c>
      <c r="J17" s="38" t="s">
        <v>3</v>
      </c>
      <c r="K17" s="38" t="s">
        <v>4</v>
      </c>
      <c r="L17" s="38" t="s">
        <v>5</v>
      </c>
      <c r="M17" s="38" t="s">
        <v>6</v>
      </c>
      <c r="N17" s="38" t="s">
        <v>7</v>
      </c>
      <c r="O17" s="38" t="s">
        <v>13</v>
      </c>
      <c r="P17" s="38" t="s">
        <v>14</v>
      </c>
      <c r="Q17" s="38" t="s">
        <v>15</v>
      </c>
      <c r="R17" s="39" t="s">
        <v>16</v>
      </c>
    </row>
    <row r="18" spans="1:18" s="15" customFormat="1" ht="12" customHeight="1" x14ac:dyDescent="0.3">
      <c r="A18" s="16" t="s">
        <v>8</v>
      </c>
      <c r="B18" s="17"/>
      <c r="C18" s="17"/>
      <c r="D18" s="17"/>
      <c r="E18" s="17"/>
      <c r="F18" s="12">
        <f>SUM(G18:R18)</f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15" customFormat="1" ht="84" x14ac:dyDescent="0.3">
      <c r="A19" s="46" t="s">
        <v>34</v>
      </c>
      <c r="B19" s="47" t="s">
        <v>35</v>
      </c>
      <c r="C19" s="47" t="s">
        <v>36</v>
      </c>
      <c r="D19" s="47"/>
      <c r="E19" s="70" t="s">
        <v>37</v>
      </c>
      <c r="F19" s="4">
        <f>SUM(G19:R19)</f>
        <v>1113000</v>
      </c>
      <c r="G19" s="3"/>
      <c r="H19" s="3"/>
      <c r="I19" s="3"/>
      <c r="J19" s="3"/>
      <c r="K19" s="3"/>
      <c r="L19" s="3"/>
      <c r="M19" s="3">
        <v>1113000</v>
      </c>
      <c r="N19" s="3"/>
      <c r="O19" s="3"/>
      <c r="P19" s="3"/>
      <c r="Q19" s="3"/>
      <c r="R19" s="3"/>
    </row>
    <row r="20" spans="1:18" s="15" customFormat="1" ht="12" x14ac:dyDescent="0.3">
      <c r="A20" s="18" t="s">
        <v>45</v>
      </c>
      <c r="B20" s="19" t="s">
        <v>46</v>
      </c>
      <c r="C20" s="19" t="s">
        <v>47</v>
      </c>
      <c r="D20" s="19" t="s">
        <v>48</v>
      </c>
      <c r="E20" s="19" t="s">
        <v>49</v>
      </c>
      <c r="F20" s="4">
        <f>SUM(G20:R20)</f>
        <v>1243895</v>
      </c>
      <c r="G20" s="3"/>
      <c r="H20" s="3"/>
      <c r="I20" s="3"/>
      <c r="J20" s="3"/>
      <c r="K20" s="3"/>
      <c r="L20" s="3"/>
      <c r="M20" s="3"/>
      <c r="N20" s="3"/>
      <c r="O20" s="3">
        <v>1243895</v>
      </c>
      <c r="P20" s="3"/>
      <c r="Q20" s="3"/>
      <c r="R20" s="3"/>
    </row>
    <row r="21" spans="1:18" s="15" customFormat="1" ht="12" x14ac:dyDescent="0.3">
      <c r="A21" s="18"/>
      <c r="B21" s="19"/>
      <c r="C21" s="19"/>
      <c r="D21" s="19"/>
      <c r="E21" s="19"/>
      <c r="F21" s="4">
        <f>SUM(G21:R21)</f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5" customFormat="1" ht="12" x14ac:dyDescent="0.3">
      <c r="A22" s="18"/>
      <c r="B22" s="19"/>
      <c r="C22" s="19"/>
      <c r="D22" s="19"/>
      <c r="E22" s="19"/>
      <c r="F22" s="4">
        <f>SUM(G22:R22)</f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5" customFormat="1" ht="12" x14ac:dyDescent="0.3">
      <c r="A23" s="20"/>
      <c r="B23" s="21"/>
      <c r="C23" s="21"/>
      <c r="D23" s="21"/>
      <c r="E23" s="21"/>
      <c r="F23" s="5">
        <f>SUM(F18:F22)</f>
        <v>2356895</v>
      </c>
      <c r="G23" s="5">
        <f>SUM(G18:G22)</f>
        <v>0</v>
      </c>
      <c r="H23" s="5">
        <f t="shared" ref="H23:R23" si="2">SUM(H18:H22)</f>
        <v>0</v>
      </c>
      <c r="I23" s="5">
        <f t="shared" si="2"/>
        <v>0</v>
      </c>
      <c r="J23" s="5">
        <f t="shared" si="2"/>
        <v>0</v>
      </c>
      <c r="K23" s="5">
        <f t="shared" si="2"/>
        <v>0</v>
      </c>
      <c r="L23" s="5">
        <f t="shared" si="2"/>
        <v>0</v>
      </c>
      <c r="M23" s="5">
        <f t="shared" si="2"/>
        <v>1113000</v>
      </c>
      <c r="N23" s="5">
        <f t="shared" si="2"/>
        <v>0</v>
      </c>
      <c r="O23" s="5">
        <f t="shared" si="2"/>
        <v>1243895</v>
      </c>
      <c r="P23" s="5">
        <f t="shared" si="2"/>
        <v>0</v>
      </c>
      <c r="Q23" s="5">
        <f t="shared" si="2"/>
        <v>0</v>
      </c>
      <c r="R23" s="5">
        <f t="shared" si="2"/>
        <v>0</v>
      </c>
    </row>
    <row r="24" spans="1:18" s="15" customFormat="1" ht="12.5" thickBot="1" x14ac:dyDescent="0.35">
      <c r="A24" s="22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15" customFormat="1" ht="24.5" thickBot="1" x14ac:dyDescent="0.35">
      <c r="A25" s="40" t="s">
        <v>23</v>
      </c>
      <c r="B25" s="36" t="s">
        <v>12</v>
      </c>
      <c r="C25" s="37" t="s">
        <v>26</v>
      </c>
      <c r="D25" s="37" t="s">
        <v>25</v>
      </c>
      <c r="E25" s="37" t="s">
        <v>27</v>
      </c>
      <c r="F25" s="38" t="s">
        <v>0</v>
      </c>
      <c r="G25" s="38" t="s">
        <v>9</v>
      </c>
      <c r="H25" s="38" t="s">
        <v>10</v>
      </c>
      <c r="I25" s="38" t="s">
        <v>2</v>
      </c>
      <c r="J25" s="38" t="s">
        <v>3</v>
      </c>
      <c r="K25" s="38" t="s">
        <v>4</v>
      </c>
      <c r="L25" s="38" t="s">
        <v>5</v>
      </c>
      <c r="M25" s="38" t="s">
        <v>6</v>
      </c>
      <c r="N25" s="38" t="s">
        <v>7</v>
      </c>
      <c r="O25" s="38" t="s">
        <v>13</v>
      </c>
      <c r="P25" s="38" t="s">
        <v>14</v>
      </c>
      <c r="Q25" s="38" t="s">
        <v>15</v>
      </c>
      <c r="R25" s="39" t="s">
        <v>16</v>
      </c>
    </row>
    <row r="26" spans="1:18" s="15" customFormat="1" ht="12" customHeight="1" x14ac:dyDescent="0.3">
      <c r="A26" s="16" t="s">
        <v>8</v>
      </c>
      <c r="B26" s="17"/>
      <c r="C26" s="17"/>
      <c r="D26" s="17"/>
      <c r="E26" s="17"/>
      <c r="F26" s="12">
        <f>SUM(G26:R26)</f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s="15" customFormat="1" ht="12" x14ac:dyDescent="0.3">
      <c r="A27" s="18"/>
      <c r="B27" s="19"/>
      <c r="C27" s="19"/>
      <c r="D27" s="19"/>
      <c r="E27" s="19"/>
      <c r="F27" s="4">
        <f>SUM(G27:R27)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15" customFormat="1" ht="12" x14ac:dyDescent="0.3">
      <c r="A28" s="23"/>
      <c r="B28" s="19"/>
      <c r="C28" s="19"/>
      <c r="D28" s="19"/>
      <c r="E28" s="19"/>
      <c r="F28" s="4">
        <f>SUM(G28:R28)</f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15" customFormat="1" ht="12" x14ac:dyDescent="0.3">
      <c r="A29" s="24"/>
      <c r="B29" s="25"/>
      <c r="C29" s="25"/>
      <c r="D29" s="25"/>
      <c r="E29" s="25"/>
      <c r="F29" s="9">
        <f>SUM(G29:R29)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s="15" customFormat="1" ht="12" x14ac:dyDescent="0.3">
      <c r="A30" s="21"/>
      <c r="B30" s="21"/>
      <c r="C30" s="21"/>
      <c r="D30" s="21"/>
      <c r="E30" s="21"/>
      <c r="F30" s="5">
        <f>SUM(F26:F29)</f>
        <v>0</v>
      </c>
      <c r="G30" s="5">
        <f>SUM(G26:G29)</f>
        <v>0</v>
      </c>
      <c r="H30" s="5">
        <f t="shared" ref="H30:R30" si="3">SUM(H26:H29)</f>
        <v>0</v>
      </c>
      <c r="I30" s="5">
        <f t="shared" si="3"/>
        <v>0</v>
      </c>
      <c r="J30" s="5">
        <f t="shared" si="3"/>
        <v>0</v>
      </c>
      <c r="K30" s="5">
        <f t="shared" si="3"/>
        <v>0</v>
      </c>
      <c r="L30" s="5">
        <f t="shared" si="3"/>
        <v>0</v>
      </c>
      <c r="M30" s="5">
        <f t="shared" si="3"/>
        <v>0</v>
      </c>
      <c r="N30" s="5">
        <f t="shared" si="3"/>
        <v>0</v>
      </c>
      <c r="O30" s="5">
        <f t="shared" si="3"/>
        <v>0</v>
      </c>
      <c r="P30" s="5">
        <f t="shared" si="3"/>
        <v>0</v>
      </c>
      <c r="Q30" s="5">
        <f t="shared" si="3"/>
        <v>0</v>
      </c>
      <c r="R30" s="5">
        <f t="shared" si="3"/>
        <v>0</v>
      </c>
    </row>
    <row r="31" spans="1:18" s="15" customFormat="1" ht="12.5" thickBot="1" x14ac:dyDescent="0.35">
      <c r="A31" s="26"/>
      <c r="B31" s="26"/>
      <c r="C31" s="26"/>
      <c r="D31" s="26"/>
      <c r="E31" s="2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s="15" customFormat="1" ht="24.5" thickBot="1" x14ac:dyDescent="0.35">
      <c r="A32" s="40" t="s">
        <v>1</v>
      </c>
      <c r="B32" s="36" t="s">
        <v>12</v>
      </c>
      <c r="C32" s="37" t="s">
        <v>26</v>
      </c>
      <c r="D32" s="37" t="s">
        <v>25</v>
      </c>
      <c r="E32" s="37" t="s">
        <v>27</v>
      </c>
      <c r="F32" s="38" t="s">
        <v>0</v>
      </c>
      <c r="G32" s="38" t="s">
        <v>9</v>
      </c>
      <c r="H32" s="38" t="s">
        <v>10</v>
      </c>
      <c r="I32" s="38" t="s">
        <v>2</v>
      </c>
      <c r="J32" s="38" t="s">
        <v>3</v>
      </c>
      <c r="K32" s="38" t="s">
        <v>4</v>
      </c>
      <c r="L32" s="38" t="s">
        <v>5</v>
      </c>
      <c r="M32" s="38" t="s">
        <v>6</v>
      </c>
      <c r="N32" s="38" t="s">
        <v>7</v>
      </c>
      <c r="O32" s="38" t="s">
        <v>13</v>
      </c>
      <c r="P32" s="38" t="s">
        <v>14</v>
      </c>
      <c r="Q32" s="38" t="s">
        <v>15</v>
      </c>
      <c r="R32" s="39" t="s">
        <v>16</v>
      </c>
    </row>
    <row r="33" spans="1:18" s="15" customFormat="1" ht="12" customHeight="1" x14ac:dyDescent="0.3">
      <c r="A33" s="16" t="s">
        <v>8</v>
      </c>
      <c r="B33" s="17"/>
      <c r="C33" s="17"/>
      <c r="D33" s="17"/>
      <c r="E33" s="17"/>
      <c r="F33" s="12">
        <f>SUM(G33:R33)</f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15" customFormat="1" ht="12" x14ac:dyDescent="0.3">
      <c r="A34" s="27"/>
      <c r="B34" s="17"/>
      <c r="C34" s="17"/>
      <c r="D34" s="17"/>
      <c r="E34" s="17"/>
      <c r="F34" s="4">
        <f>SUM(G34:R34)</f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s="15" customFormat="1" ht="12" x14ac:dyDescent="0.3">
      <c r="A35" s="23"/>
      <c r="B35" s="19"/>
      <c r="C35" s="19"/>
      <c r="D35" s="19"/>
      <c r="E35" s="19"/>
      <c r="F35" s="4">
        <f>SUM(G35:R35)</f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15" customFormat="1" ht="12" x14ac:dyDescent="0.3">
      <c r="A36" s="23"/>
      <c r="B36" s="19"/>
      <c r="C36" s="19"/>
      <c r="D36" s="19"/>
      <c r="E36" s="19"/>
      <c r="F36" s="4">
        <f>SUM(G36:R36)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15" customFormat="1" ht="12" x14ac:dyDescent="0.3">
      <c r="A37" s="21"/>
      <c r="B37" s="21"/>
      <c r="C37" s="21"/>
      <c r="D37" s="21"/>
      <c r="E37" s="21"/>
      <c r="F37" s="5">
        <f>SUM(F33:F36)</f>
        <v>0</v>
      </c>
      <c r="G37" s="5">
        <f>SUM(G33:G36)</f>
        <v>0</v>
      </c>
      <c r="H37" s="5">
        <f t="shared" ref="H37:R37" si="4">SUM(H33:H36)</f>
        <v>0</v>
      </c>
      <c r="I37" s="5">
        <f t="shared" si="4"/>
        <v>0</v>
      </c>
      <c r="J37" s="5">
        <f t="shared" si="4"/>
        <v>0</v>
      </c>
      <c r="K37" s="5">
        <f t="shared" si="4"/>
        <v>0</v>
      </c>
      <c r="L37" s="5">
        <f t="shared" si="4"/>
        <v>0</v>
      </c>
      <c r="M37" s="5">
        <f t="shared" si="4"/>
        <v>0</v>
      </c>
      <c r="N37" s="5">
        <f t="shared" si="4"/>
        <v>0</v>
      </c>
      <c r="O37" s="5">
        <f t="shared" si="4"/>
        <v>0</v>
      </c>
      <c r="P37" s="5">
        <f t="shared" si="4"/>
        <v>0</v>
      </c>
      <c r="Q37" s="5">
        <f t="shared" si="4"/>
        <v>0</v>
      </c>
      <c r="R37" s="5">
        <f t="shared" si="4"/>
        <v>0</v>
      </c>
    </row>
    <row r="38" spans="1:18" s="15" customFormat="1" ht="12.5" thickBot="1" x14ac:dyDescent="0.35"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s="15" customFormat="1" ht="15" customHeight="1" thickBot="1" x14ac:dyDescent="0.35">
      <c r="A39" s="31"/>
      <c r="B39" s="35"/>
      <c r="C39" s="32"/>
      <c r="D39" s="32"/>
      <c r="E39" s="32" t="s">
        <v>11</v>
      </c>
      <c r="F39" s="33">
        <f>+F30+F23+F15+F37</f>
        <v>10344886</v>
      </c>
      <c r="G39" s="33">
        <f>+G30+G23+G15+G37</f>
        <v>0</v>
      </c>
      <c r="H39" s="33">
        <f t="shared" ref="H39:R39" si="5">+H30+H23+H15+H37</f>
        <v>0</v>
      </c>
      <c r="I39" s="33">
        <f t="shared" si="5"/>
        <v>0</v>
      </c>
      <c r="J39" s="33">
        <f t="shared" si="5"/>
        <v>0</v>
      </c>
      <c r="K39" s="33">
        <f t="shared" si="5"/>
        <v>0</v>
      </c>
      <c r="L39" s="33">
        <f t="shared" si="5"/>
        <v>0</v>
      </c>
      <c r="M39" s="33">
        <f t="shared" si="5"/>
        <v>1113000</v>
      </c>
      <c r="N39" s="33">
        <f t="shared" si="5"/>
        <v>0</v>
      </c>
      <c r="O39" s="33">
        <f t="shared" si="5"/>
        <v>1243895</v>
      </c>
      <c r="P39" s="33">
        <f t="shared" si="5"/>
        <v>0</v>
      </c>
      <c r="Q39" s="33">
        <f t="shared" si="5"/>
        <v>0</v>
      </c>
      <c r="R39" s="34">
        <f t="shared" si="5"/>
        <v>7987991</v>
      </c>
    </row>
    <row r="40" spans="1:18" s="30" customFormat="1" ht="9.75" customHeight="1" thickBot="1" x14ac:dyDescent="0.4">
      <c r="A40" s="28"/>
      <c r="B40" s="29"/>
      <c r="C40" s="29"/>
      <c r="D40" s="29"/>
      <c r="E40" s="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13" customFormat="1" ht="59.25" customHeight="1" thickBot="1" x14ac:dyDescent="0.5">
      <c r="A41" s="71" t="s">
        <v>20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3"/>
    </row>
  </sheetData>
  <mergeCells count="4">
    <mergeCell ref="A41:R41"/>
    <mergeCell ref="G7:R7"/>
    <mergeCell ref="A5:R5"/>
    <mergeCell ref="A4:R4"/>
  </mergeCells>
  <pageMargins left="0" right="0" top="0.35433070866141736" bottom="0.74803149606299213" header="0.11811023622047245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sigurdurpo4229</cp:lastModifiedBy>
  <cp:lastPrinted>2020-01-22T15:07:13Z</cp:lastPrinted>
  <dcterms:created xsi:type="dcterms:W3CDTF">2014-03-10T09:00:51Z</dcterms:created>
  <dcterms:modified xsi:type="dcterms:W3CDTF">2021-02-17T09:47:25Z</dcterms:modified>
</cp:coreProperties>
</file>